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filterPrivacy="1"/>
  <xr:revisionPtr revIDLastSave="0" documentId="8_{44A6C899-8ACC-6F41-95F2-506580DF84AF}" xr6:coauthVersionLast="47" xr6:coauthVersionMax="47" xr10:uidLastSave="{00000000-0000-0000-0000-000000000000}"/>
  <bookViews>
    <workbookView xWindow="0" yWindow="500" windowWidth="25600" windowHeight="15500" xr2:uid="{00000000-000D-0000-FFFF-FFFF00000000}"/>
  </bookViews>
  <sheets>
    <sheet name="Proposition" sheetId="1" r:id="rId1"/>
  </sheets>
  <definedNames>
    <definedName name="Autres">Proposition!$H$36</definedName>
    <definedName name="_xlnm.Print_Titles" localSheetId="0">Proposition!$B:$B,Proposition!$6:$6</definedName>
    <definedName name="RégionTitreColonne1..B6.1">Proposition!$B$6</definedName>
    <definedName name="RégionTitreColonne10..B24.1">Proposition!$B$26</definedName>
    <definedName name="RégionTitreColonne11..B26.1">Proposition!$B$30</definedName>
    <definedName name="RégionTitreColonne12..B28.1">Proposition!$B$32</definedName>
    <definedName name="RégionTitreColonne13..B30.1">Proposition!$B$34</definedName>
    <definedName name="RégionTitreColonne14..D33">Proposition!$E$34</definedName>
    <definedName name="RégionTitreColonne2..B8.1">Proposition!$B$8</definedName>
    <definedName name="RégionTitreColonne3..B10.1">Proposition!$B$10</definedName>
    <definedName name="RégionTitreColonne4..B12.1">Proposition!$B$12</definedName>
    <definedName name="RégionTitreColonne5..B14.1">Proposition!$B$14</definedName>
    <definedName name="RégionTitreColonne6..B16.1">Proposition!$B$16</definedName>
    <definedName name="RégionTitreColonne7..B18.1">Proposition!$B$18</definedName>
    <definedName name="RégionTitreColonne8..B20.1">Proposition!$B$22</definedName>
    <definedName name="RégionTitreColonne9..B22.1">Proposition!$B$24</definedName>
    <definedName name="RégionTitreLigne1..G35">LineItems[[#Totals],[PRIX UNITAIRE]]</definedName>
    <definedName name="Sous.total">LineItems[[#Totals],[MONTANT]]</definedName>
    <definedName name="TitreColonne1">LineItems[[#Headers],[QUANTITÉ]]</definedName>
    <definedName name="TuuxTva">Proposition!$H$34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l="1"/>
  <c r="B11" i="1"/>
  <c r="B35" i="1"/>
  <c r="H35" i="1" l="1"/>
  <c r="H37" i="1" s="1"/>
</calcChain>
</file>

<file path=xl/sharedStrings.xml><?xml version="1.0" encoding="utf-8"?>
<sst xmlns="http://schemas.openxmlformats.org/spreadsheetml/2006/main" count="49" uniqueCount="48">
  <si>
    <t>VOTRE LOGO ICI</t>
  </si>
  <si>
    <t>CLIENT</t>
  </si>
  <si>
    <t>N° DU DEVIS</t>
  </si>
  <si>
    <t>DATE</t>
  </si>
  <si>
    <t>ADRESSE</t>
  </si>
  <si>
    <t>123 Avenue A</t>
  </si>
  <si>
    <t>CODE POSTAL/VILLE/PAYS</t>
  </si>
  <si>
    <t>TÉLÉPHONE</t>
  </si>
  <si>
    <t>E-MAIL</t>
  </si>
  <si>
    <t>maria@contoso.com</t>
  </si>
  <si>
    <t>Josko Lucic</t>
  </si>
  <si>
    <t>PROJET</t>
  </si>
  <si>
    <t>Rénovation de la salle de bain</t>
  </si>
  <si>
    <t>PRÉPARÉ(E) PAR :</t>
  </si>
  <si>
    <t>ATTENTION</t>
  </si>
  <si>
    <t>MODALITÉS DE PAIEMENT</t>
  </si>
  <si>
    <t>30 jours nets</t>
  </si>
  <si>
    <t>DATE D’ÉCHÉANCE</t>
  </si>
  <si>
    <r>
      <rPr>
        <b/>
        <sz val="12"/>
        <color theme="3"/>
        <rFont val="Avenir Next LT Pro"/>
        <family val="2"/>
        <scheme val="minor"/>
      </rPr>
      <t>P</t>
    </r>
    <r>
      <rPr>
        <sz val="12"/>
        <color theme="3"/>
        <rFont val="Avenir Next LT Pro"/>
        <family val="2"/>
        <scheme val="minor"/>
      </rPr>
      <t xml:space="preserve"> (123) 456-7890</t>
    </r>
  </si>
  <si>
    <t>QUANTITÉ</t>
  </si>
  <si>
    <t>CETTE PROPOSITION INCLUT LES CONDITIONS SUIVANTES :</t>
  </si>
  <si>
    <t>Entrez les conditions ici.</t>
  </si>
  <si>
    <t>SIGNEZ CI-DESSOUS POUR ACCEPTER LE DEVIS :</t>
  </si>
  <si>
    <t>REPRÉSENTANT AUTORISÉ</t>
  </si>
  <si>
    <r>
      <rPr>
        <b/>
        <sz val="12"/>
        <color theme="3"/>
        <rFont val="Avenir Next LT Pro"/>
        <family val="2"/>
        <scheme val="minor"/>
      </rPr>
      <t>F</t>
    </r>
    <r>
      <rPr>
        <sz val="12"/>
        <color theme="3"/>
        <rFont val="Avenir Next LT Pro"/>
        <family val="2"/>
        <scheme val="minor"/>
      </rPr>
      <t xml:space="preserve"> (123) 456-7891</t>
    </r>
  </si>
  <si>
    <t>DESCRIPTION</t>
  </si>
  <si>
    <t>Cloison sèche</t>
  </si>
  <si>
    <t>Contreplaqué</t>
  </si>
  <si>
    <t>Jointures en bois</t>
  </si>
  <si>
    <t>Vis de 10 pouces</t>
  </si>
  <si>
    <t>Pomme de douche</t>
  </si>
  <si>
    <t>Carreaux de douche</t>
  </si>
  <si>
    <t>Miroir au-dessus du lavabo</t>
  </si>
  <si>
    <t>PRIX UNITAIRE</t>
  </si>
  <si>
    <t>SOUS-TOTAL</t>
  </si>
  <si>
    <t xml:space="preserve">TAUX TVA </t>
  </si>
  <si>
    <t xml:space="preserve">TVA </t>
  </si>
  <si>
    <t xml:space="preserve">AUTRES </t>
  </si>
  <si>
    <t xml:space="preserve">TOTAL </t>
  </si>
  <si>
    <t>MONTANT</t>
  </si>
  <si>
    <t>Devis numéro 98898</t>
  </si>
  <si>
    <t>Fabien Leroux</t>
  </si>
  <si>
    <t>34000 Montpellier</t>
  </si>
  <si>
    <t>(+33) 7 55 55 01 23</t>
  </si>
  <si>
    <t>MaisonRénov' - 11, quai des brumes - 34000 Montpellier</t>
  </si>
  <si>
    <t>SIRET</t>
  </si>
  <si>
    <t>978 383 838</t>
  </si>
  <si>
    <t>Maria Philipon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</si>
</sst>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quot;€&quot;;\-#,##0.00\ &quot;€&quot;"/>
    <numFmt numFmtId="165" formatCode="0#&quot; &quot;##&quot; &quot;##&quot; &quot;##&quot; &quot;##"/>
  </numFmts>
  <fonts count="22" x14ac:knownFonts="1">
    <font>
      <sz val="11"/>
      <color theme="3"/>
      <name val="Avenir Next LT Pro"/>
      <family val="2"/>
      <scheme val="minor"/>
    </font>
    <font>
      <sz val="9"/>
      <color theme="3"/>
      <name val="Avenir Next LT Pro"/>
      <family val="2"/>
      <scheme val="minor"/>
    </font>
    <font>
      <sz val="25"/>
      <color theme="4"/>
      <name val="Avenir Next LT Pro"/>
      <family val="2"/>
      <scheme val="major"/>
    </font>
    <font>
      <sz val="11"/>
      <color theme="3" tint="0.24994659260841701"/>
      <name val="Avenir Next LT Pro"/>
      <family val="2"/>
      <scheme val="minor"/>
    </font>
    <font>
      <sz val="11"/>
      <color theme="3"/>
      <name val="Avenir Next LT Pro"/>
      <family val="2"/>
      <scheme val="minor"/>
    </font>
    <font>
      <b/>
      <i/>
      <sz val="11"/>
      <color theme="3"/>
      <name val="Avenir Next LT Pro"/>
      <family val="2"/>
      <scheme val="minor"/>
    </font>
    <font>
      <b/>
      <sz val="11"/>
      <color theme="3" tint="0.24994659260841701"/>
      <name val="Avenir Next LT Pro"/>
      <family val="2"/>
      <scheme val="minor"/>
    </font>
    <font>
      <sz val="11"/>
      <color theme="4" tint="-0.24994659260841701"/>
      <name val="Avenir Next LT Pro"/>
      <family val="2"/>
      <scheme val="minor"/>
    </font>
    <font>
      <b/>
      <sz val="11"/>
      <color theme="3"/>
      <name val="Avenir Next LT Pro"/>
      <family val="2"/>
      <scheme val="minor"/>
    </font>
    <font>
      <sz val="18"/>
      <color theme="4" tint="-0.499984740745262"/>
      <name val="Avenir Next LT Pro"/>
      <family val="2"/>
      <scheme val="minor"/>
    </font>
    <font>
      <sz val="28"/>
      <color theme="1"/>
      <name val="Avenir Next LT Pro"/>
      <family val="2"/>
      <scheme val="minor"/>
    </font>
    <font>
      <sz val="12"/>
      <color theme="3"/>
      <name val="Avenir Next LT Pro"/>
      <family val="2"/>
      <scheme val="minor"/>
    </font>
    <font>
      <sz val="12"/>
      <color theme="1"/>
      <name val="Avenir Next LT Pro"/>
      <family val="2"/>
      <scheme val="minor"/>
    </font>
    <font>
      <b/>
      <sz val="12"/>
      <color theme="3"/>
      <name val="Avenir Next LT Pro"/>
      <family val="2"/>
      <scheme val="minor"/>
    </font>
    <font>
      <sz val="14"/>
      <color theme="3"/>
      <name val="Avenir Next LT Pro"/>
      <family val="2"/>
      <scheme val="minor"/>
    </font>
    <font>
      <sz val="11"/>
      <color theme="4" tint="-0.749992370372631"/>
      <name val="Avenir Next LT Pro"/>
      <family val="2"/>
      <scheme val="minor"/>
    </font>
    <font>
      <b/>
      <sz val="11"/>
      <color theme="4" tint="-0.749992370372631"/>
      <name val="Avenir Next LT Pro"/>
      <family val="2"/>
      <scheme val="minor"/>
    </font>
    <font>
      <b/>
      <sz val="28"/>
      <color theme="3"/>
      <name val="Avenir Next LT Pro"/>
      <family val="2"/>
      <scheme val="major"/>
    </font>
    <font>
      <b/>
      <sz val="14"/>
      <color theme="4" tint="-0.499984740745262"/>
      <name val="Avenir Next LT Pro"/>
      <family val="2"/>
      <scheme val="major"/>
    </font>
    <font>
      <sz val="14"/>
      <color theme="4" tint="-0.749992370372631"/>
      <name val="Avenir Next LT Pro"/>
      <family val="2"/>
      <scheme val="major"/>
    </font>
    <font>
      <sz val="11"/>
      <color theme="1"/>
      <name val="Avenir Next LT Pro"/>
      <family val="2"/>
      <scheme val="major"/>
    </font>
    <font>
      <sz val="11"/>
      <color theme="4" tint="-0.749992370372631"/>
      <name val="Avenir Next LT Pro"/>
      <family val="2"/>
      <scheme val="major"/>
    </font>
  </fonts>
  <fills count="9">
    <fill>
      <patternFill patternType="none"/>
    </fill>
    <fill>
      <patternFill patternType="gray125"/>
    </fill>
    <fill>
      <patternFill patternType="lightUp">
        <fgColor theme="3" tint="0.89996032593768116"/>
        <bgColor auto="1"/>
      </patternFill>
    </fill>
    <fill>
      <patternFill patternType="lightUp">
        <fgColor theme="3" tint="0.89996032593768116"/>
        <bgColor indexed="65"/>
      </patternFill>
    </fill>
    <fill>
      <patternFill patternType="solid">
        <fgColor theme="4"/>
        <bgColor indexed="64"/>
      </patternFill>
    </fill>
    <fill>
      <patternFill patternType="lightUp">
        <fgColor theme="3" tint="0.89996032593768116"/>
        <bgColor theme="4"/>
      </patternFill>
    </fill>
    <fill>
      <patternFill patternType="solid">
        <fgColor theme="0"/>
        <bgColor indexed="64"/>
      </patternFill>
    </fill>
    <fill>
      <patternFill patternType="solid">
        <fgColor rgb="FFF5F9FE"/>
        <bgColor indexed="64"/>
      </patternFill>
    </fill>
    <fill>
      <patternFill patternType="lightUp">
        <fgColor theme="3" tint="0.89996032593768116"/>
        <bgColor rgb="FFF5F9FE"/>
      </patternFill>
    </fill>
  </fills>
  <borders count="13">
    <border>
      <left/>
      <right/>
      <top/>
      <bottom/>
      <diagonal/>
    </border>
    <border>
      <left/>
      <right/>
      <top/>
      <bottom style="thick">
        <color theme="3" tint="0.749961851863155"/>
      </bottom>
      <diagonal/>
    </border>
    <border>
      <left/>
      <right/>
      <top/>
      <bottom style="thin">
        <color theme="3" tint="0.749961851863155"/>
      </bottom>
      <diagonal/>
    </border>
    <border>
      <left/>
      <right/>
      <top style="thin">
        <color theme="3" tint="0.749961851863155"/>
      </top>
      <bottom/>
      <diagonal/>
    </border>
    <border>
      <left/>
      <right/>
      <top style="hair">
        <color theme="3" tint="0.24994659260841701"/>
      </top>
      <bottom/>
      <diagonal/>
    </border>
    <border>
      <left/>
      <right/>
      <top style="thin">
        <color theme="4"/>
      </top>
      <bottom style="thin">
        <color theme="4"/>
      </bottom>
      <diagonal/>
    </border>
    <border>
      <left/>
      <right/>
      <top/>
      <bottom style="thin">
        <color theme="4"/>
      </bottom>
      <diagonal/>
    </border>
    <border>
      <left/>
      <right/>
      <top style="thin">
        <color theme="4"/>
      </top>
      <bottom style="medium">
        <color theme="4"/>
      </bottom>
      <diagonal/>
    </border>
    <border>
      <left/>
      <right/>
      <top/>
      <bottom style="thin">
        <color theme="4" tint="-9.9948118533890809E-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right/>
      <top style="thin">
        <color theme="4"/>
      </top>
      <bottom/>
      <diagonal/>
    </border>
  </borders>
  <cellStyleXfs count="22">
    <xf numFmtId="0" fontId="0" fillId="0" borderId="0">
      <alignment horizontal="left" vertical="center" wrapText="1" indent="1"/>
    </xf>
    <xf numFmtId="0" fontId="2" fillId="0" borderId="0"/>
    <xf numFmtId="165" fontId="4" fillId="0" borderId="0" applyFont="0" applyFill="0" applyBorder="0">
      <alignment horizontal="left" vertical="top" wrapText="1"/>
    </xf>
    <xf numFmtId="0" fontId="6" fillId="0" borderId="0" applyNumberFormat="0" applyFill="0" applyProtection="0">
      <alignment horizontal="left" vertical="center" indent="1"/>
    </xf>
    <xf numFmtId="0" fontId="3" fillId="0" borderId="4">
      <alignment horizontal="left" vertical="top" wrapText="1"/>
    </xf>
    <xf numFmtId="0" fontId="3" fillId="0" borderId="0" applyNumberFormat="0" applyFill="0" applyBorder="0" applyProtection="0">
      <alignment horizontal="left" vertical="top" wrapText="1"/>
    </xf>
    <xf numFmtId="0" fontId="3" fillId="0" borderId="0" applyNumberFormat="0" applyFill="0" applyBorder="0" applyProtection="0">
      <alignment horizontal="left" vertical="top" wrapText="1"/>
    </xf>
    <xf numFmtId="1" fontId="1" fillId="0" borderId="0" applyFont="0" applyFill="0" applyBorder="0" applyProtection="0">
      <alignment horizontal="center" vertical="center"/>
    </xf>
    <xf numFmtId="164" fontId="1" fillId="0" borderId="0" applyFont="0" applyFill="0" applyBorder="0" applyProtection="0">
      <alignment horizontal="right" vertical="center" indent="1"/>
    </xf>
    <xf numFmtId="164" fontId="8" fillId="3" borderId="0" applyBorder="0" applyProtection="0">
      <alignment horizontal="right" vertical="center" indent="1"/>
    </xf>
    <xf numFmtId="10" fontId="8" fillId="3" borderId="0" applyBorder="0" applyProtection="0">
      <alignment horizontal="right" vertical="center" indent="1"/>
    </xf>
    <xf numFmtId="0" fontId="3" fillId="0" borderId="3">
      <alignment vertical="top" wrapText="1"/>
    </xf>
    <xf numFmtId="0" fontId="7" fillId="0" borderId="0">
      <alignment horizontal="left" vertical="center"/>
    </xf>
    <xf numFmtId="0" fontId="3" fillId="0" borderId="0">
      <alignment horizontal="left" vertical="top" wrapText="1"/>
    </xf>
    <xf numFmtId="0" fontId="4" fillId="0" borderId="0" applyNumberFormat="0" applyFill="0" applyBorder="0" applyProtection="0">
      <alignment horizontal="left" vertical="center"/>
    </xf>
    <xf numFmtId="0" fontId="5" fillId="2" borderId="0" applyNumberFormat="0" applyProtection="0">
      <alignment horizontal="left" vertical="center" wrapText="1"/>
    </xf>
    <xf numFmtId="0" fontId="4" fillId="0" borderId="0" applyNumberFormat="0" applyFill="0" applyBorder="0" applyProtection="0">
      <alignment horizontal="left" vertical="top" wrapText="1"/>
    </xf>
    <xf numFmtId="14" fontId="4" fillId="0" borderId="0" applyFont="0" applyFill="0" applyBorder="0">
      <alignment horizontal="left" vertical="top"/>
    </xf>
    <xf numFmtId="0" fontId="4" fillId="0" borderId="0" applyNumberFormat="0" applyFont="0" applyFill="0" applyBorder="0">
      <alignment horizontal="center" vertical="center"/>
    </xf>
    <xf numFmtId="14" fontId="4" fillId="0" borderId="0" applyFont="0" applyFill="0" applyBorder="0">
      <alignment horizontal="left" vertical="center"/>
    </xf>
    <xf numFmtId="0" fontId="4" fillId="0" borderId="1" applyNumberFormat="0" applyFill="0" applyAlignment="0" applyProtection="0">
      <alignment vertical="center"/>
    </xf>
    <xf numFmtId="0" fontId="4" fillId="0" borderId="2" applyNumberFormat="0" applyFont="0" applyFill="0" applyAlignment="0">
      <alignment horizontal="left" vertical="center"/>
    </xf>
  </cellStyleXfs>
  <cellXfs count="62">
    <xf numFmtId="0" fontId="0" fillId="0" borderId="0" xfId="0">
      <alignment horizontal="left" vertical="center" wrapText="1" indent="1"/>
    </xf>
    <xf numFmtId="165" fontId="3" fillId="4" borderId="0" xfId="2" applyFont="1" applyFill="1">
      <alignment horizontal="left" vertical="top" wrapText="1"/>
    </xf>
    <xf numFmtId="14" fontId="5" fillId="5" borderId="0" xfId="19" applyFont="1" applyFill="1">
      <alignment horizontal="left" vertical="center"/>
    </xf>
    <xf numFmtId="14" fontId="3" fillId="4" borderId="0" xfId="17" applyFont="1" applyFill="1" applyBorder="1">
      <alignment horizontal="left" vertical="top"/>
    </xf>
    <xf numFmtId="0" fontId="0" fillId="4" borderId="0" xfId="0" applyFill="1">
      <alignment horizontal="left" vertical="center" wrapText="1" indent="1"/>
    </xf>
    <xf numFmtId="0" fontId="0" fillId="6" borderId="0" xfId="0" applyFill="1">
      <alignment horizontal="left" vertical="center" wrapText="1" indent="1"/>
    </xf>
    <xf numFmtId="0" fontId="10" fillId="0" borderId="0" xfId="1" applyFont="1" applyAlignment="1">
      <alignment vertical="center"/>
    </xf>
    <xf numFmtId="0" fontId="12" fillId="0" borderId="0" xfId="11" applyFont="1" applyBorder="1" applyAlignment="1">
      <alignment vertical="center"/>
    </xf>
    <xf numFmtId="165" fontId="11" fillId="0" borderId="0" xfId="2" applyFont="1" applyBorder="1" applyAlignment="1">
      <alignment horizontal="left" vertical="top"/>
    </xf>
    <xf numFmtId="0" fontId="12" fillId="0" borderId="0" xfId="11" applyFont="1" applyBorder="1">
      <alignment vertical="top" wrapText="1"/>
    </xf>
    <xf numFmtId="165" fontId="12" fillId="0" borderId="0" xfId="2" applyFont="1" applyBorder="1">
      <alignment horizontal="left" vertical="top" wrapText="1"/>
    </xf>
    <xf numFmtId="0" fontId="14" fillId="0" borderId="0" xfId="18" applyFont="1" applyFill="1" applyBorder="1">
      <alignment horizontal="center" vertical="center"/>
    </xf>
    <xf numFmtId="0" fontId="15" fillId="4" borderId="0" xfId="13" applyFont="1" applyFill="1">
      <alignment horizontal="left" vertical="top" wrapText="1"/>
    </xf>
    <xf numFmtId="0" fontId="7" fillId="4" borderId="0" xfId="12" applyFill="1">
      <alignment horizontal="left" vertical="center"/>
    </xf>
    <xf numFmtId="164" fontId="0" fillId="0" borderId="0" xfId="8" applyFont="1">
      <alignment horizontal="right" vertical="center" indent="1"/>
    </xf>
    <xf numFmtId="164" fontId="0" fillId="0" borderId="0" xfId="8" applyFont="1" applyBorder="1">
      <alignment horizontal="right" vertical="center" indent="1"/>
    </xf>
    <xf numFmtId="0" fontId="3" fillId="4" borderId="0" xfId="13" applyFill="1">
      <alignment horizontal="left" vertical="top" wrapText="1"/>
    </xf>
    <xf numFmtId="14" fontId="15" fillId="4" borderId="0" xfId="17" applyFont="1" applyFill="1" applyBorder="1">
      <alignment horizontal="left" vertical="top"/>
    </xf>
    <xf numFmtId="1" fontId="0" fillId="0" borderId="0" xfId="7" applyFont="1" applyFill="1" applyBorder="1" applyAlignment="1">
      <alignment horizontal="left" vertical="center" indent="1"/>
    </xf>
    <xf numFmtId="164" fontId="0" fillId="0" borderId="0" xfId="8" applyFont="1" applyFill="1" applyBorder="1">
      <alignment horizontal="right" vertical="center" indent="1"/>
    </xf>
    <xf numFmtId="165" fontId="15" fillId="4" borderId="0" xfId="2" applyFont="1" applyFill="1">
      <alignment horizontal="left" vertical="top" wrapText="1"/>
    </xf>
    <xf numFmtId="0" fontId="15" fillId="4" borderId="0" xfId="5" applyFont="1" applyFill="1">
      <alignment horizontal="left" vertical="top" wrapText="1"/>
    </xf>
    <xf numFmtId="0" fontId="15" fillId="4" borderId="8" xfId="0" applyFont="1" applyFill="1" applyBorder="1">
      <alignment horizontal="left" vertical="center" wrapText="1" indent="1"/>
    </xf>
    <xf numFmtId="0" fontId="3" fillId="4" borderId="0" xfId="5" applyFill="1">
      <alignment horizontal="left" vertical="top" wrapText="1"/>
    </xf>
    <xf numFmtId="0" fontId="15" fillId="4" borderId="0" xfId="0" applyFont="1" applyFill="1">
      <alignment horizontal="left" vertical="center" wrapText="1" indent="1"/>
    </xf>
    <xf numFmtId="0" fontId="5" fillId="5" borderId="0" xfId="15" applyFill="1">
      <alignment horizontal="left" vertical="center" wrapText="1"/>
    </xf>
    <xf numFmtId="0" fontId="15" fillId="5" borderId="0" xfId="15" applyFont="1" applyFill="1" applyAlignment="1">
      <alignment horizontal="left" vertical="top" wrapText="1"/>
    </xf>
    <xf numFmtId="0" fontId="0" fillId="0" borderId="0" xfId="0" applyAlignment="1">
      <alignment horizontal="center" vertical="center"/>
    </xf>
    <xf numFmtId="10" fontId="8" fillId="8" borderId="5" xfId="10" applyFill="1" applyBorder="1">
      <alignment horizontal="right" vertical="center" indent="1"/>
    </xf>
    <xf numFmtId="10" fontId="8" fillId="0" borderId="0" xfId="10" applyFill="1" applyBorder="1">
      <alignment horizontal="right" vertical="center" indent="1"/>
    </xf>
    <xf numFmtId="14" fontId="15" fillId="5" borderId="0" xfId="19" applyFont="1" applyFill="1" applyAlignment="1">
      <alignment horizontal="left" vertical="top"/>
    </xf>
    <xf numFmtId="164" fontId="8" fillId="8" borderId="5" xfId="9" applyFill="1" applyBorder="1">
      <alignment horizontal="right" vertical="center" indent="1"/>
    </xf>
    <xf numFmtId="164" fontId="8" fillId="0" borderId="0" xfId="9" applyFill="1" applyBorder="1">
      <alignment horizontal="right" vertical="center" indent="1"/>
    </xf>
    <xf numFmtId="0" fontId="0" fillId="0" borderId="0" xfId="0" applyAlignment="1">
      <alignment horizontal="left" vertical="center" indent="1"/>
    </xf>
    <xf numFmtId="164" fontId="8" fillId="8" borderId="7" xfId="9" applyFill="1" applyBorder="1">
      <alignment horizontal="right" vertical="center" indent="1"/>
    </xf>
    <xf numFmtId="0" fontId="6" fillId="0" borderId="0" xfId="3" applyAlignment="1">
      <alignment horizontal="left" vertical="center"/>
    </xf>
    <xf numFmtId="0" fontId="15" fillId="0" borderId="6" xfId="0" applyFont="1" applyBorder="1">
      <alignment horizontal="left" vertical="center" wrapText="1" indent="1"/>
    </xf>
    <xf numFmtId="14" fontId="16" fillId="0" borderId="6" xfId="17" applyFont="1" applyBorder="1">
      <alignment horizontal="left" vertical="top"/>
    </xf>
    <xf numFmtId="14" fontId="6" fillId="0" borderId="0" xfId="17" applyFont="1" applyBorder="1">
      <alignment horizontal="left" vertical="top"/>
    </xf>
    <xf numFmtId="0" fontId="15" fillId="0" borderId="0" xfId="4" applyFont="1" applyBorder="1" applyAlignment="1">
      <alignment horizontal="left" vertical="center" wrapText="1"/>
    </xf>
    <xf numFmtId="0" fontId="3" fillId="0" borderId="0" xfId="4" applyBorder="1" applyAlignment="1">
      <alignment horizontal="left" vertical="center" wrapText="1"/>
    </xf>
    <xf numFmtId="0" fontId="18" fillId="0" borderId="0" xfId="18" applyFont="1" applyFill="1" applyBorder="1" applyAlignment="1">
      <alignment horizontal="left" vertical="center" indent="1"/>
    </xf>
    <xf numFmtId="0" fontId="18" fillId="0" borderId="0" xfId="18" applyFont="1" applyFill="1" applyBorder="1" applyAlignment="1">
      <alignment horizontal="right" vertical="center" indent="1"/>
    </xf>
    <xf numFmtId="0" fontId="19" fillId="4" borderId="0" xfId="12" applyFont="1" applyFill="1">
      <alignment horizontal="left" vertical="center"/>
    </xf>
    <xf numFmtId="0" fontId="21" fillId="0" borderId="6" xfId="0" applyFont="1" applyBorder="1" applyAlignment="1">
      <alignment horizontal="right" vertical="center" wrapText="1" indent="1"/>
    </xf>
    <xf numFmtId="0" fontId="21" fillId="0" borderId="5" xfId="21" applyFont="1" applyBorder="1" applyAlignment="1">
      <alignment horizontal="right" vertical="center" wrapText="1" indent="1"/>
    </xf>
    <xf numFmtId="0" fontId="21" fillId="0" borderId="7" xfId="20" applyFont="1" applyBorder="1" applyAlignment="1">
      <alignment horizontal="right" vertical="center" wrapText="1" indent="1"/>
    </xf>
    <xf numFmtId="0" fontId="19" fillId="0" borderId="0" xfId="3" applyFont="1" applyAlignment="1">
      <alignment horizontal="left" vertical="center"/>
    </xf>
    <xf numFmtId="0" fontId="18" fillId="0" borderId="0" xfId="0" applyFont="1" applyAlignment="1">
      <alignment horizontal="left" vertical="center" indent="1"/>
    </xf>
    <xf numFmtId="164" fontId="0" fillId="7" borderId="6" xfId="0" applyNumberFormat="1" applyFill="1" applyBorder="1" applyAlignment="1">
      <alignment horizontal="right" vertical="center" indent="1"/>
    </xf>
    <xf numFmtId="164" fontId="0" fillId="0" borderId="0" xfId="0" applyNumberFormat="1" applyAlignment="1">
      <alignment horizontal="right" vertical="center" inden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1" fillId="0" borderId="0" xfId="11" applyFont="1" applyBorder="1" applyAlignment="1">
      <alignment vertical="top"/>
    </xf>
    <xf numFmtId="0" fontId="17" fillId="0" borderId="0" xfId="1" applyFont="1"/>
    <xf numFmtId="0" fontId="11" fillId="0" borderId="0" xfId="11" applyFont="1" applyBorder="1" applyAlignment="1">
      <alignment vertical="center"/>
    </xf>
    <xf numFmtId="0" fontId="0" fillId="0" borderId="0" xfId="16" applyFont="1">
      <alignment horizontal="left" vertical="top" wrapText="1"/>
    </xf>
    <xf numFmtId="0" fontId="19" fillId="0" borderId="0" xfId="3" applyFont="1" applyAlignment="1">
      <alignment horizontal="left" vertical="center"/>
    </xf>
    <xf numFmtId="0" fontId="15" fillId="0" borderId="6" xfId="0" applyFont="1" applyBorder="1">
      <alignment horizontal="left" vertical="center" wrapText="1" indent="1"/>
    </xf>
    <xf numFmtId="0" fontId="15" fillId="0" borderId="12" xfId="4" applyFont="1" applyBorder="1" applyAlignment="1">
      <alignment horizontal="left" vertical="center" wrapText="1"/>
    </xf>
    <xf numFmtId="0" fontId="20" fillId="0" borderId="0" xfId="12" applyFont="1" applyAlignment="1">
      <alignment vertical="center"/>
    </xf>
  </cellXfs>
  <cellStyles count="22">
    <cellStyle name="Bordure inférieure" xfId="21" xr:uid="{00000000-0005-0000-0000-000000000000}"/>
    <cellStyle name="Date" xfId="17" xr:uid="{00000000-0005-0000-0000-000005000000}"/>
    <cellStyle name="Date d’échéance" xfId="19" xr:uid="{00000000-0005-0000-0000-000006000000}"/>
    <cellStyle name="En-têtes de tableau centrés" xfId="18" xr:uid="{00000000-0005-0000-0000-000001000000}"/>
    <cellStyle name="Entrée" xfId="15" builtinId="20" customBuiltin="1"/>
    <cellStyle name="Lien hypertexte" xfId="5" builtinId="8" customBuiltin="1"/>
    <cellStyle name="Lien hypertexte visité" xfId="6" builtinId="9" customBuiltin="1"/>
    <cellStyle name="Milliers" xfId="7" builtinId="3" customBuiltin="1"/>
    <cellStyle name="Monétaire" xfId="8" builtinId="4" customBuiltin="1"/>
    <cellStyle name="Monétaire [0]" xfId="9" builtinId="7" customBuiltin="1"/>
    <cellStyle name="Normal" xfId="0" builtinId="0" customBuiltin="1"/>
    <cellStyle name="Pourcentage" xfId="10" builtinId="5" customBuiltin="1"/>
    <cellStyle name="Signature" xfId="4" xr:uid="{00000000-0005-0000-0000-000013000000}"/>
    <cellStyle name="Signez ici" xfId="3" xr:uid="{00000000-0005-0000-0000-000012000000}"/>
    <cellStyle name="Téléphone" xfId="2" xr:uid="{00000000-0005-0000-0000-000011000000}"/>
    <cellStyle name="Texte explicatif" xfId="16" builtinId="53" customBuiltin="1"/>
    <cellStyle name="Titre" xfId="1" builtinId="15" customBuiltin="1"/>
    <cellStyle name="Titre 1" xfId="11" builtinId="16" customBuiltin="1"/>
    <cellStyle name="Titre 2" xfId="12" builtinId="17" customBuiltin="1"/>
    <cellStyle name="Titre 3" xfId="13" builtinId="18" customBuiltin="1"/>
    <cellStyle name="Titre 4" xfId="14" builtinId="19" customBuiltin="1"/>
    <cellStyle name="Total" xfId="20" builtinId="25" customBuiltin="1"/>
  </cellStyles>
  <dxfs count="17">
    <dxf>
      <font>
        <b val="0"/>
        <i val="0"/>
        <strike val="0"/>
        <condense val="0"/>
        <extend val="0"/>
        <outline val="0"/>
        <shadow val="0"/>
        <u val="none"/>
        <vertAlign val="baseline"/>
        <sz val="11"/>
        <color theme="3"/>
        <name val="Avenir Next LT Pro"/>
        <family val="2"/>
        <scheme val="minor"/>
      </font>
      <numFmt numFmtId="164" formatCode="#,##0.00\ &quot;€&quot;;\-#,##0.00\ &quot;€&quot;"/>
      <fill>
        <patternFill>
          <bgColor rgb="FFF5F9FE"/>
        </patternFill>
      </fill>
      <alignment horizontal="right" vertical="center" textRotation="0" wrapText="0" indent="1" justifyLastLine="0" shrinkToFit="0" readingOrder="0"/>
      <border diagonalUp="0" diagonalDown="0">
        <left/>
        <right/>
        <top/>
        <bottom style="thin">
          <color theme="4"/>
        </bottom>
      </border>
    </dxf>
    <dxf>
      <font>
        <strike val="0"/>
        <outline val="0"/>
        <shadow val="0"/>
        <u val="none"/>
        <vertAlign val="baseline"/>
        <name val="Avenir Next LT Pro"/>
        <family val="2"/>
        <scheme val="minor"/>
      </font>
      <fill>
        <patternFill patternType="none">
          <fgColor indexed="64"/>
          <bgColor auto="1"/>
        </patternFill>
      </fill>
    </dxf>
    <dxf>
      <font>
        <strike val="0"/>
        <outline val="0"/>
        <shadow val="0"/>
        <u val="none"/>
        <vertAlign val="baseline"/>
        <sz val="11"/>
        <color theme="4" tint="-0.749992370372631"/>
        <name val="Avenir Next LT Pro"/>
        <family val="2"/>
        <scheme val="major"/>
      </font>
      <alignment horizontal="right" vertical="center" textRotation="0" wrapText="1" indent="1" justifyLastLine="0" shrinkToFit="0" readingOrder="0"/>
      <border diagonalUp="0" diagonalDown="0" outline="0">
        <left/>
        <right/>
        <top/>
        <bottom style="thin">
          <color theme="4"/>
        </bottom>
      </border>
    </dxf>
    <dxf>
      <font>
        <strike val="0"/>
        <outline val="0"/>
        <shadow val="0"/>
        <u val="none"/>
        <vertAlign val="baseline"/>
        <name val="Avenir Next LT Pro"/>
        <family val="2"/>
        <scheme val="minor"/>
      </font>
      <fill>
        <patternFill patternType="none">
          <fgColor indexed="64"/>
          <bgColor auto="1"/>
        </patternFill>
      </fill>
    </dxf>
    <dxf>
      <font>
        <strike val="0"/>
        <outline val="0"/>
        <shadow val="0"/>
        <u val="none"/>
        <vertAlign val="baseline"/>
        <name val="Avenir Next LT Pro"/>
        <family val="2"/>
        <scheme val="minor"/>
      </font>
    </dxf>
    <dxf>
      <font>
        <strike val="0"/>
        <outline val="0"/>
        <shadow val="0"/>
        <u val="none"/>
        <vertAlign val="baseline"/>
        <sz val="11"/>
        <color theme="3"/>
        <name val="Avenir Next LT Pro"/>
        <family val="2"/>
        <scheme val="minor"/>
      </font>
      <fill>
        <patternFill patternType="none">
          <fgColor indexed="64"/>
          <bgColor auto="1"/>
        </patternFill>
      </fill>
    </dxf>
    <dxf>
      <font>
        <strike val="0"/>
        <outline val="0"/>
        <shadow val="0"/>
        <u val="none"/>
        <vertAlign val="baseline"/>
        <name val="Avenir Next LT Pro"/>
        <family val="2"/>
        <scheme val="minor"/>
      </font>
    </dxf>
    <dxf>
      <font>
        <strike val="0"/>
        <outline val="0"/>
        <shadow val="0"/>
        <u val="none"/>
        <vertAlign val="baseline"/>
        <sz val="11"/>
        <color theme="3"/>
        <name val="Avenir Next LT Pro"/>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name val="Avenir Next LT Pro"/>
        <family val="2"/>
        <scheme val="minor"/>
      </font>
    </dxf>
    <dxf>
      <font>
        <strike val="0"/>
        <outline val="0"/>
        <shadow val="0"/>
        <u val="none"/>
        <vertAlign val="baseline"/>
        <sz val="11"/>
        <color theme="3"/>
        <name val="Avenir Next LT Pro"/>
        <family val="2"/>
        <scheme val="minor"/>
      </font>
    </dxf>
    <dxf>
      <font>
        <b/>
        <strike val="0"/>
        <outline val="0"/>
        <shadow val="0"/>
        <u val="none"/>
        <vertAlign val="baseline"/>
        <sz val="14"/>
        <color theme="4" tint="-0.749992370372631"/>
        <name val="Avenir Next LT Pro"/>
        <family val="2"/>
        <scheme val="major"/>
      </font>
      <fill>
        <patternFill patternType="none">
          <fgColor indexed="64"/>
          <bgColor auto="1"/>
        </patternFill>
      </fill>
    </dxf>
    <dxf>
      <font>
        <b/>
        <i val="0"/>
      </font>
      <fill>
        <patternFill patternType="solid">
          <fgColor theme="9"/>
          <bgColor theme="9"/>
        </patternFill>
      </fill>
      <border>
        <bottom style="thin">
          <color theme="3" tint="0.749961851863155"/>
        </bottom>
      </border>
    </dxf>
    <dxf>
      <fill>
        <patternFill patternType="solid">
          <fgColor theme="9"/>
          <bgColor theme="9"/>
        </patternFill>
      </fill>
    </dxf>
    <dxf>
      <font>
        <b/>
        <i val="0"/>
      </font>
      <fill>
        <patternFill patternType="solid">
          <fgColor theme="9"/>
          <bgColor theme="9"/>
        </patternFill>
      </fill>
    </dxf>
    <dxf>
      <font>
        <b val="0"/>
        <i val="0"/>
      </font>
      <fill>
        <patternFill patternType="solid">
          <fgColor auto="1"/>
        </patternFill>
      </fill>
      <border>
        <left/>
        <right/>
        <bottom/>
        <vertical/>
        <horizontal/>
      </border>
    </dxf>
    <dxf>
      <font>
        <b/>
        <i val="0"/>
        <color theme="4" tint="-0.499984740745262"/>
      </font>
      <border diagonalUp="0" diagonalDown="0">
        <left/>
        <right/>
        <top style="thin">
          <color theme="4"/>
        </top>
        <bottom style="thin">
          <color theme="4"/>
        </bottom>
        <vertical style="medium">
          <color rgb="FFF5F9FE"/>
        </vertical>
        <horizontal/>
      </border>
    </dxf>
    <dxf>
      <border>
        <left/>
        <right/>
        <top style="thin">
          <color theme="4"/>
        </top>
        <bottom style="thin">
          <color theme="4"/>
        </bottom>
        <vertical style="medium">
          <color rgb="FFF5F9FE"/>
        </vertical>
        <horizontal style="thin">
          <color theme="4"/>
        </horizontal>
      </border>
    </dxf>
  </dxfs>
  <tableStyles count="1" defaultPivotStyle="PivotStyleLight7">
    <tableStyle name="Proposition de construction" pivot="0" count="6" xr9:uid="{00000000-0011-0000-FFFF-FFFF00000000}">
      <tableStyleElement type="wholeTable" dxfId="16"/>
      <tableStyleElement type="headerRow" dxfId="15"/>
      <tableStyleElement type="totalRow" dxfId="14"/>
      <tableStyleElement type="lastColumn" dxfId="13"/>
      <tableStyleElement type="lastHeaderCell" dxfId="12"/>
      <tableStyleElement type="lastTotalCell" dxfId="11"/>
    </tableStyle>
  </tableStyles>
  <colors>
    <mruColors>
      <color rgb="FFF5F9FE"/>
      <color rgb="FFF3F5F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neItems" displayName="LineItems" ref="E6:H33" totalsRowCount="1" headerRowDxfId="10" dataDxfId="9" totalsRowDxfId="8">
  <autoFilter ref="E6:H32" xr:uid="{00000000-0009-0000-0100-000002000000}">
    <filterColumn colId="0" hiddenButton="1"/>
    <filterColumn colId="1" hiddenButton="1"/>
    <filterColumn colId="2" hiddenButton="1"/>
    <filterColumn colId="3" hiddenButton="1"/>
  </autoFilter>
  <tableColumns count="4">
    <tableColumn id="1" xr3:uid="{00000000-0010-0000-0000-000001000000}" name="QUANTITÉ" dataDxfId="7" totalsRowDxfId="6"/>
    <tableColumn id="2" xr3:uid="{00000000-0010-0000-0000-000002000000}" name="DESCRIPTION" dataDxfId="5" totalsRowDxfId="4"/>
    <tableColumn id="3" xr3:uid="{00000000-0010-0000-0000-000003000000}" name="PRIX UNITAIRE" totalsRowLabel="SOUS-TOTAL" dataDxfId="3" totalsRowDxfId="2"/>
    <tableColumn id="4" xr3:uid="{00000000-0010-0000-0000-000004000000}" name="MONTANT" totalsRowFunction="sum" dataDxfId="1" totalsRowDxfId="0">
      <calculatedColumnFormula>IFERROR(LineItems[[#This Row],[QUANTITÉ]]*LineItems[[#This Row],[PRIX UNITAIRE]], "")</calculatedColumnFormula>
    </tableColumn>
  </tableColumns>
  <tableStyleInfo name="Proposition de construction" showFirstColumn="1" showLastColumn="1" showRowStripes="1" showColumnStripes="0"/>
  <extLst>
    <ext xmlns:x14="http://schemas.microsoft.com/office/spreadsheetml/2009/9/main" uri="{504A1905-F514-4f6f-8877-14C23A59335A}">
      <x14:table altTextSummary="Entrez la quantité, la description et le prix unitaire dans ce tableau. Le montant est calculé automatiquement"/>
    </ext>
  </extLst>
</table>
</file>

<file path=xl/theme/theme1.xml><?xml version="1.0" encoding="utf-8"?>
<a:theme xmlns:a="http://schemas.openxmlformats.org/drawingml/2006/main" name="Office Theme">
  <a:themeElements>
    <a:clrScheme name="Custom 28">
      <a:dk1>
        <a:srgbClr val="000000"/>
      </a:dk1>
      <a:lt1>
        <a:srgbClr val="FFFFFF"/>
      </a:lt1>
      <a:dk2>
        <a:srgbClr val="44546A"/>
      </a:dk2>
      <a:lt2>
        <a:srgbClr val="E7E6E6"/>
      </a:lt2>
      <a:accent1>
        <a:srgbClr val="E7EBEF"/>
      </a:accent1>
      <a:accent2>
        <a:srgbClr val="BBB9B3"/>
      </a:accent2>
      <a:accent3>
        <a:srgbClr val="C55A28"/>
      </a:accent3>
      <a:accent4>
        <a:srgbClr val="7C6041"/>
      </a:accent4>
      <a:accent5>
        <a:srgbClr val="A4A2A7"/>
      </a:accent5>
      <a:accent6>
        <a:srgbClr val="F5F9FE"/>
      </a:accent6>
      <a:hlink>
        <a:srgbClr val="0563C1"/>
      </a:hlink>
      <a:folHlink>
        <a:srgbClr val="954F72"/>
      </a:folHlink>
    </a:clrScheme>
    <a:fontScheme name="Custom 39">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ia@contoso.com" TargetMode="External"/><Relationship Id="rId1" Type="http://schemas.openxmlformats.org/officeDocument/2006/relationships/hyperlink" Target="mailto:maria@contoso.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P41"/>
  <sheetViews>
    <sheetView showGridLines="0" tabSelected="1" zoomScaleNormal="100" zoomScalePageLayoutView="70" workbookViewId="0">
      <selection activeCell="B30" sqref="B30"/>
    </sheetView>
  </sheetViews>
  <sheetFormatPr baseColWidth="10" defaultColWidth="8.6640625" defaultRowHeight="30" customHeight="1" x14ac:dyDescent="0.2"/>
  <cols>
    <col min="1" max="1" width="2.6640625" customWidth="1"/>
    <col min="2" max="2" width="32.5" customWidth="1"/>
    <col min="3" max="4" width="2.6640625" customWidth="1"/>
    <col min="5" max="5" width="17.6640625" customWidth="1"/>
    <col min="6" max="6" width="37.33203125" customWidth="1"/>
    <col min="7" max="7" width="20.33203125" customWidth="1"/>
    <col min="8" max="8" width="17.6640625" customWidth="1"/>
    <col min="9" max="10" width="2.6640625" customWidth="1"/>
    <col min="11" max="11" width="2.33203125" customWidth="1"/>
  </cols>
  <sheetData>
    <row r="1" spans="1:10" ht="20" customHeight="1" x14ac:dyDescent="0.2">
      <c r="A1" s="4"/>
      <c r="B1" s="4"/>
      <c r="C1" s="4"/>
    </row>
    <row r="2" spans="1:10" ht="57.75" customHeight="1" x14ac:dyDescent="0.4">
      <c r="A2" s="4"/>
      <c r="B2" s="51" t="s">
        <v>0</v>
      </c>
      <c r="C2" s="4"/>
      <c r="D2" s="5"/>
      <c r="E2" s="55" t="s">
        <v>40</v>
      </c>
      <c r="F2" s="55"/>
      <c r="G2" s="55"/>
      <c r="H2" s="55"/>
      <c r="I2" s="6"/>
      <c r="J2" s="6"/>
    </row>
    <row r="3" spans="1:10" ht="30" customHeight="1" x14ac:dyDescent="0.2">
      <c r="A3" s="4"/>
      <c r="B3" s="52"/>
      <c r="C3" s="4"/>
      <c r="D3" s="5"/>
      <c r="E3" s="56" t="s">
        <v>44</v>
      </c>
      <c r="F3" s="56"/>
      <c r="G3" s="56"/>
      <c r="H3" s="56"/>
      <c r="I3" s="7"/>
      <c r="J3" s="7"/>
    </row>
    <row r="4" spans="1:10" ht="40.25" customHeight="1" x14ac:dyDescent="0.2">
      <c r="A4" s="4"/>
      <c r="B4" s="53"/>
      <c r="C4" s="4"/>
      <c r="D4" s="5"/>
      <c r="E4" s="8" t="s">
        <v>18</v>
      </c>
      <c r="F4" s="54" t="s">
        <v>24</v>
      </c>
      <c r="G4" s="54"/>
      <c r="H4" s="54"/>
      <c r="I4" s="9"/>
      <c r="J4" s="9"/>
    </row>
    <row r="5" spans="1:10" ht="20" customHeight="1" x14ac:dyDescent="0.2">
      <c r="A5" s="4"/>
      <c r="B5" s="4"/>
      <c r="C5" s="4"/>
      <c r="D5" s="5"/>
      <c r="E5" s="10"/>
      <c r="F5" s="9"/>
      <c r="G5" s="9"/>
      <c r="H5" s="9"/>
      <c r="I5" s="9"/>
      <c r="J5" s="9"/>
    </row>
    <row r="6" spans="1:10" ht="40.25" customHeight="1" x14ac:dyDescent="0.2">
      <c r="A6" s="4"/>
      <c r="B6" s="43" t="s">
        <v>1</v>
      </c>
      <c r="C6" s="4"/>
      <c r="D6" s="5"/>
      <c r="E6" s="41" t="s">
        <v>19</v>
      </c>
      <c r="F6" s="48" t="s">
        <v>25</v>
      </c>
      <c r="G6" s="42" t="s">
        <v>33</v>
      </c>
      <c r="H6" s="42" t="s">
        <v>39</v>
      </c>
      <c r="I6" s="11"/>
      <c r="J6" s="11"/>
    </row>
    <row r="7" spans="1:10" ht="30" customHeight="1" x14ac:dyDescent="0.2">
      <c r="A7" s="4"/>
      <c r="B7" s="12" t="s">
        <v>41</v>
      </c>
      <c r="C7" s="13"/>
      <c r="D7" s="5"/>
      <c r="E7" s="18">
        <v>10</v>
      </c>
      <c r="F7" t="s">
        <v>26</v>
      </c>
      <c r="G7" s="19">
        <v>165</v>
      </c>
      <c r="H7" s="19">
        <f>IFERROR(LineItems[[#This Row],[QUANTITÉ]]*LineItems[[#This Row],[PRIX UNITAIRE]], "")</f>
        <v>1650</v>
      </c>
      <c r="I7" s="14"/>
      <c r="J7" s="15"/>
    </row>
    <row r="8" spans="1:10" ht="30" customHeight="1" x14ac:dyDescent="0.2">
      <c r="A8" s="4"/>
      <c r="B8" s="43" t="s">
        <v>2</v>
      </c>
      <c r="C8" s="16"/>
      <c r="D8" s="5"/>
      <c r="E8" s="18">
        <v>21</v>
      </c>
      <c r="F8" t="s">
        <v>27</v>
      </c>
      <c r="G8" s="19">
        <v>40</v>
      </c>
      <c r="H8" s="19">
        <f>IFERROR(LineItems[[#This Row],[QUANTITÉ]]*LineItems[[#This Row],[PRIX UNITAIRE]], "")</f>
        <v>840</v>
      </c>
      <c r="I8" s="14"/>
      <c r="J8" s="15"/>
    </row>
    <row r="9" spans="1:10" ht="30" customHeight="1" x14ac:dyDescent="0.2">
      <c r="A9" s="4"/>
      <c r="B9" s="12">
        <v>98898</v>
      </c>
      <c r="C9" s="13"/>
      <c r="D9" s="5"/>
      <c r="E9" s="18">
        <v>5</v>
      </c>
      <c r="F9" t="s">
        <v>28</v>
      </c>
      <c r="G9" s="19">
        <v>10.5</v>
      </c>
      <c r="H9" s="19">
        <f>IFERROR(LineItems[[#This Row],[QUANTITÉ]]*LineItems[[#This Row],[PRIX UNITAIRE]], "")</f>
        <v>52.5</v>
      </c>
      <c r="I9" s="14"/>
      <c r="J9" s="15"/>
    </row>
    <row r="10" spans="1:10" ht="30" customHeight="1" x14ac:dyDescent="0.2">
      <c r="A10" s="4"/>
      <c r="B10" s="43" t="s">
        <v>3</v>
      </c>
      <c r="C10" s="16"/>
      <c r="D10" s="5"/>
      <c r="E10" s="18">
        <v>164</v>
      </c>
      <c r="F10" t="s">
        <v>29</v>
      </c>
      <c r="G10" s="19">
        <v>2.75</v>
      </c>
      <c r="H10" s="19">
        <f>IFERROR(LineItems[[#This Row],[QUANTITÉ]]*LineItems[[#This Row],[PRIX UNITAIRE]], "")</f>
        <v>451</v>
      </c>
      <c r="I10" s="14"/>
      <c r="J10" s="15"/>
    </row>
    <row r="11" spans="1:10" ht="30" customHeight="1" x14ac:dyDescent="0.2">
      <c r="A11" s="4"/>
      <c r="B11" s="17">
        <f ca="1">TODAY()</f>
        <v>46093</v>
      </c>
      <c r="C11" s="13"/>
      <c r="D11" s="5"/>
      <c r="E11" s="18">
        <v>6</v>
      </c>
      <c r="F11" t="s">
        <v>30</v>
      </c>
      <c r="G11" s="19">
        <v>12</v>
      </c>
      <c r="H11" s="19">
        <f>IFERROR(LineItems[[#This Row],[QUANTITÉ]]*LineItems[[#This Row],[PRIX UNITAIRE]], "")</f>
        <v>72</v>
      </c>
      <c r="I11" s="14"/>
      <c r="J11" s="15"/>
    </row>
    <row r="12" spans="1:10" ht="30" customHeight="1" x14ac:dyDescent="0.2">
      <c r="A12" s="4"/>
      <c r="B12" s="43" t="s">
        <v>4</v>
      </c>
      <c r="C12" s="3"/>
      <c r="D12" s="5"/>
      <c r="E12" s="18">
        <v>18</v>
      </c>
      <c r="F12" t="s">
        <v>31</v>
      </c>
      <c r="G12" s="19">
        <v>5.5</v>
      </c>
      <c r="H12" s="19">
        <f>IFERROR(LineItems[[#This Row],[QUANTITÉ]]*LineItems[[#This Row],[PRIX UNITAIRE]], "")</f>
        <v>99</v>
      </c>
      <c r="I12" s="14"/>
      <c r="J12" s="15"/>
    </row>
    <row r="13" spans="1:10" ht="30" customHeight="1" x14ac:dyDescent="0.2">
      <c r="A13" s="4"/>
      <c r="B13" s="12" t="s">
        <v>5</v>
      </c>
      <c r="C13" s="13"/>
      <c r="D13" s="5"/>
      <c r="E13" s="18">
        <v>1</v>
      </c>
      <c r="F13" t="s">
        <v>32</v>
      </c>
      <c r="G13" s="19">
        <v>25</v>
      </c>
      <c r="H13" s="19">
        <f>IFERROR(LineItems[[#This Row],[QUANTITÉ]]*LineItems[[#This Row],[PRIX UNITAIRE]], "")</f>
        <v>25</v>
      </c>
      <c r="I13" s="14"/>
      <c r="J13" s="15"/>
    </row>
    <row r="14" spans="1:10" ht="30" customHeight="1" x14ac:dyDescent="0.2">
      <c r="A14" s="4"/>
      <c r="B14" s="43" t="s">
        <v>6</v>
      </c>
      <c r="C14" s="16"/>
      <c r="D14" s="5"/>
      <c r="E14" s="18"/>
      <c r="G14" s="19"/>
      <c r="H14" s="19">
        <f>IFERROR(LineItems[[#This Row],[QUANTITÉ]]*LineItems[[#This Row],[PRIX UNITAIRE]], "")</f>
        <v>0</v>
      </c>
      <c r="I14" s="14"/>
      <c r="J14" s="15"/>
    </row>
    <row r="15" spans="1:10" ht="30" customHeight="1" x14ac:dyDescent="0.2">
      <c r="A15" s="4"/>
      <c r="B15" s="12" t="s">
        <v>42</v>
      </c>
      <c r="C15" s="13"/>
      <c r="D15" s="5"/>
      <c r="E15" s="18"/>
      <c r="G15" s="19"/>
      <c r="H15" s="19">
        <f>IFERROR(LineItems[[#This Row],[QUANTITÉ]]*LineItems[[#This Row],[PRIX UNITAIRE]], "")</f>
        <v>0</v>
      </c>
      <c r="I15" s="14"/>
      <c r="J15" s="15"/>
    </row>
    <row r="16" spans="1:10" ht="30" customHeight="1" x14ac:dyDescent="0.2">
      <c r="A16" s="4"/>
      <c r="B16" s="43" t="s">
        <v>7</v>
      </c>
      <c r="C16" s="16"/>
      <c r="D16" s="5"/>
      <c r="E16" s="18"/>
      <c r="G16" s="19"/>
      <c r="H16" s="19">
        <f>IFERROR(LineItems[[#This Row],[QUANTITÉ]]*LineItems[[#This Row],[PRIX UNITAIRE]], "")</f>
        <v>0</v>
      </c>
      <c r="I16" s="14"/>
      <c r="J16" s="15"/>
    </row>
    <row r="17" spans="1:10" ht="30" customHeight="1" x14ac:dyDescent="0.2">
      <c r="A17" s="4"/>
      <c r="B17" s="20" t="s">
        <v>43</v>
      </c>
      <c r="C17" s="13"/>
      <c r="D17" s="5"/>
      <c r="E17" s="18"/>
      <c r="G17" s="19"/>
      <c r="H17" s="19">
        <f>IFERROR(LineItems[[#This Row],[QUANTITÉ]]*LineItems[[#This Row],[PRIX UNITAIRE]], "")</f>
        <v>0</v>
      </c>
      <c r="I17" s="14"/>
      <c r="J17" s="15"/>
    </row>
    <row r="18" spans="1:10" ht="30" customHeight="1" x14ac:dyDescent="0.2">
      <c r="A18" s="4"/>
      <c r="B18" s="43" t="s">
        <v>8</v>
      </c>
      <c r="C18" s="1"/>
      <c r="D18" s="5"/>
      <c r="E18" s="18"/>
      <c r="G18" s="19"/>
      <c r="H18" s="19">
        <f>IFERROR(LineItems[[#This Row],[QUANTITÉ]]*LineItems[[#This Row],[PRIX UNITAIRE]], "")</f>
        <v>0</v>
      </c>
      <c r="I18" s="14"/>
      <c r="J18" s="15"/>
    </row>
    <row r="19" spans="1:10" ht="30" customHeight="1" x14ac:dyDescent="0.2">
      <c r="A19" s="4"/>
      <c r="B19" s="21" t="s">
        <v>9</v>
      </c>
      <c r="C19" s="13"/>
      <c r="D19" s="5"/>
      <c r="E19" s="18"/>
      <c r="G19" s="19"/>
      <c r="H19" s="19">
        <f>IFERROR(LineItems[[#This Row],[QUANTITÉ]]*LineItems[[#This Row],[PRIX UNITAIRE]], "")</f>
        <v>0</v>
      </c>
      <c r="I19" s="14"/>
      <c r="J19" s="15"/>
    </row>
    <row r="20" spans="1:10" ht="30" customHeight="1" x14ac:dyDescent="0.2">
      <c r="A20" s="4"/>
      <c r="B20" s="43" t="s">
        <v>45</v>
      </c>
      <c r="C20" s="23"/>
      <c r="D20" s="5"/>
      <c r="E20" s="18"/>
      <c r="G20" s="19"/>
      <c r="H20" s="19">
        <f>IFERROR(LineItems[[#This Row],[QUANTITÉ]]*LineItems[[#This Row],[PRIX UNITAIRE]], "")</f>
        <v>0</v>
      </c>
      <c r="I20" s="14"/>
      <c r="J20" s="15"/>
    </row>
    <row r="21" spans="1:10" ht="30" customHeight="1" x14ac:dyDescent="0.2">
      <c r="A21" s="4"/>
      <c r="B21" s="21" t="s">
        <v>46</v>
      </c>
      <c r="C21" s="13"/>
      <c r="D21" s="5"/>
      <c r="E21" s="18"/>
      <c r="G21" s="19"/>
      <c r="H21" s="19">
        <f>IFERROR(LineItems[[#This Row],[QUANTITÉ]]*LineItems[[#This Row],[PRIX UNITAIRE]], "")</f>
        <v>0</v>
      </c>
      <c r="I21" s="14"/>
      <c r="J21" s="15"/>
    </row>
    <row r="22" spans="1:10" ht="30" customHeight="1" x14ac:dyDescent="0.2">
      <c r="A22" s="4"/>
      <c r="B22" s="43"/>
      <c r="C22" s="16"/>
      <c r="D22" s="5"/>
      <c r="E22" s="18"/>
      <c r="G22" s="19"/>
      <c r="H22" s="19">
        <f>IFERROR(LineItems[[#This Row],[QUANTITÉ]]*LineItems[[#This Row],[PRIX UNITAIRE]], "")</f>
        <v>0</v>
      </c>
      <c r="I22" s="14"/>
      <c r="J22" s="15"/>
    </row>
    <row r="23" spans="1:10" ht="30" customHeight="1" x14ac:dyDescent="0.2">
      <c r="A23" s="4"/>
      <c r="B23" s="12"/>
      <c r="C23" s="13"/>
      <c r="D23" s="5"/>
      <c r="E23" s="18"/>
      <c r="G23" s="19"/>
      <c r="H23" s="19">
        <f>IFERROR(LineItems[[#This Row],[QUANTITÉ]]*LineItems[[#This Row],[PRIX UNITAIRE]], "")</f>
        <v>0</v>
      </c>
      <c r="I23" s="14"/>
      <c r="J23" s="15"/>
    </row>
    <row r="24" spans="1:10" ht="30" customHeight="1" x14ac:dyDescent="0.2">
      <c r="A24" s="4"/>
      <c r="B24" s="43" t="s">
        <v>11</v>
      </c>
      <c r="C24" s="16"/>
      <c r="D24" s="5"/>
      <c r="E24" s="18"/>
      <c r="G24" s="19"/>
      <c r="H24" s="19">
        <f>IFERROR(LineItems[[#This Row],[QUANTITÉ]]*LineItems[[#This Row],[PRIX UNITAIRE]], "")</f>
        <v>0</v>
      </c>
      <c r="I24" s="14"/>
      <c r="J24" s="15"/>
    </row>
    <row r="25" spans="1:10" ht="30" customHeight="1" x14ac:dyDescent="0.2">
      <c r="A25" s="4"/>
      <c r="B25" s="12" t="s">
        <v>12</v>
      </c>
      <c r="C25" s="13"/>
      <c r="D25" s="5"/>
      <c r="E25" s="18"/>
      <c r="G25" s="19"/>
      <c r="H25" s="19">
        <f>IFERROR(LineItems[[#This Row],[QUANTITÉ]]*LineItems[[#This Row],[PRIX UNITAIRE]], "")</f>
        <v>0</v>
      </c>
      <c r="I25" s="14"/>
      <c r="J25" s="15"/>
    </row>
    <row r="26" spans="1:10" ht="30" customHeight="1" x14ac:dyDescent="0.2">
      <c r="A26" s="4"/>
      <c r="B26" s="43" t="s">
        <v>13</v>
      </c>
      <c r="C26" s="16"/>
      <c r="D26" s="5"/>
      <c r="E26" s="18"/>
      <c r="G26" s="19"/>
      <c r="H26" s="19">
        <f>IFERROR(LineItems[[#This Row],[QUANTITÉ]]*LineItems[[#This Row],[PRIX UNITAIRE]], "")</f>
        <v>0</v>
      </c>
      <c r="I26" s="14"/>
      <c r="J26" s="15"/>
    </row>
    <row r="27" spans="1:10" ht="30" customHeight="1" x14ac:dyDescent="0.2">
      <c r="A27" s="4"/>
      <c r="B27" s="12" t="s">
        <v>10</v>
      </c>
      <c r="C27" s="13"/>
      <c r="D27" s="5"/>
      <c r="E27" s="18"/>
      <c r="G27" s="19"/>
      <c r="H27" s="19">
        <f>IFERROR(LineItems[[#This Row],[QUANTITÉ]]*LineItems[[#This Row],[PRIX UNITAIRE]], "")</f>
        <v>0</v>
      </c>
      <c r="I27" s="14"/>
      <c r="J27" s="15"/>
    </row>
    <row r="28" spans="1:10" ht="30" customHeight="1" x14ac:dyDescent="0.2">
      <c r="A28" s="4"/>
      <c r="B28" s="22"/>
      <c r="C28" s="25"/>
      <c r="D28" s="5"/>
      <c r="E28" s="18"/>
      <c r="G28" s="19"/>
      <c r="H28" s="19">
        <f>IFERROR(LineItems[[#This Row],[QUANTITÉ]]*LineItems[[#This Row],[PRIX UNITAIRE]], "")</f>
        <v>0</v>
      </c>
      <c r="I28" s="14"/>
      <c r="J28" s="15"/>
    </row>
    <row r="29" spans="1:10" ht="30" customHeight="1" x14ac:dyDescent="0.2">
      <c r="A29" s="4"/>
      <c r="B29" s="24"/>
      <c r="C29" s="13"/>
      <c r="D29" s="5"/>
      <c r="E29" s="18"/>
      <c r="G29" s="19"/>
      <c r="H29" s="19">
        <f>IFERROR(LineItems[[#This Row],[QUANTITÉ]]*LineItems[[#This Row],[PRIX UNITAIRE]], "")</f>
        <v>0</v>
      </c>
      <c r="I29" s="14"/>
      <c r="J29" s="15"/>
    </row>
    <row r="30" spans="1:10" ht="30" customHeight="1" x14ac:dyDescent="0.2">
      <c r="A30" s="4"/>
      <c r="B30" s="43" t="s">
        <v>14</v>
      </c>
      <c r="C30" s="25"/>
      <c r="D30" s="5"/>
      <c r="E30" s="18"/>
      <c r="G30" s="19"/>
      <c r="H30" s="19">
        <f>IFERROR(LineItems[[#This Row],[QUANTITÉ]]*LineItems[[#This Row],[PRIX UNITAIRE]], "")</f>
        <v>0</v>
      </c>
      <c r="I30" s="14"/>
      <c r="J30" s="15"/>
    </row>
    <row r="31" spans="1:10" ht="30" customHeight="1" x14ac:dyDescent="0.2">
      <c r="A31" s="4"/>
      <c r="B31" s="26" t="s">
        <v>47</v>
      </c>
      <c r="C31" s="13"/>
      <c r="D31" s="5"/>
      <c r="E31" s="18"/>
      <c r="G31" s="19"/>
      <c r="H31" s="19">
        <f>IFERROR(LineItems[[#This Row],[QUANTITÉ]]*LineItems[[#This Row],[PRIX UNITAIRE]], "")</f>
        <v>0</v>
      </c>
      <c r="I31" s="14"/>
      <c r="J31" s="15"/>
    </row>
    <row r="32" spans="1:10" ht="30" customHeight="1" x14ac:dyDescent="0.2">
      <c r="A32" s="4"/>
      <c r="B32" s="43" t="s">
        <v>15</v>
      </c>
      <c r="C32" s="2"/>
      <c r="D32" s="5"/>
      <c r="E32" s="18"/>
      <c r="G32" s="19"/>
      <c r="H32" s="19">
        <f>IFERROR(LineItems[[#This Row],[QUANTITÉ]]*LineItems[[#This Row],[PRIX UNITAIRE]], "")</f>
        <v>0</v>
      </c>
      <c r="I32" s="14"/>
      <c r="J32" s="15"/>
    </row>
    <row r="33" spans="1:16" ht="30" customHeight="1" x14ac:dyDescent="0.2">
      <c r="A33" s="4"/>
      <c r="B33" s="26" t="s">
        <v>16</v>
      </c>
      <c r="C33" s="4"/>
      <c r="D33" s="5"/>
      <c r="E33" s="27"/>
      <c r="G33" s="44" t="s">
        <v>34</v>
      </c>
      <c r="H33" s="49">
        <f>SUBTOTAL(109,LineItems[MONTANT])</f>
        <v>3189.5</v>
      </c>
      <c r="I33" s="50"/>
      <c r="J33" s="50"/>
    </row>
    <row r="34" spans="1:16" ht="30" customHeight="1" x14ac:dyDescent="0.2">
      <c r="A34" s="4"/>
      <c r="B34" s="43" t="s">
        <v>17</v>
      </c>
      <c r="C34" s="4"/>
      <c r="D34" s="5"/>
      <c r="E34" s="61" t="s">
        <v>20</v>
      </c>
      <c r="F34" s="61"/>
      <c r="G34" s="45" t="s">
        <v>35</v>
      </c>
      <c r="H34" s="28">
        <v>0.1</v>
      </c>
      <c r="I34" s="29"/>
      <c r="J34" s="29"/>
    </row>
    <row r="35" spans="1:16" ht="30" customHeight="1" x14ac:dyDescent="0.2">
      <c r="A35" s="4"/>
      <c r="B35" s="30">
        <f ca="1">TODAY()+30</f>
        <v>46123</v>
      </c>
      <c r="C35" s="4"/>
      <c r="D35" s="5"/>
      <c r="E35" s="57" t="s">
        <v>21</v>
      </c>
      <c r="F35" s="57"/>
      <c r="G35" s="45" t="s">
        <v>36</v>
      </c>
      <c r="H35" s="31">
        <f>IFERROR(Sous.total*TuuxTva, "")</f>
        <v>318.95000000000005</v>
      </c>
      <c r="I35" s="32"/>
      <c r="J35" s="32"/>
    </row>
    <row r="36" spans="1:16" ht="30" customHeight="1" x14ac:dyDescent="0.2">
      <c r="A36" s="4"/>
      <c r="B36" s="4"/>
      <c r="C36" s="4"/>
      <c r="D36" s="5"/>
      <c r="E36" s="57"/>
      <c r="F36" s="57"/>
      <c r="G36" s="45" t="s">
        <v>37</v>
      </c>
      <c r="H36" s="31"/>
      <c r="I36" s="32"/>
      <c r="J36" s="32"/>
      <c r="P36" s="33"/>
    </row>
    <row r="37" spans="1:16" ht="30" customHeight="1" thickBot="1" x14ac:dyDescent="0.25">
      <c r="A37" s="4"/>
      <c r="B37" s="4"/>
      <c r="C37" s="4"/>
      <c r="D37" s="5"/>
      <c r="E37" s="57"/>
      <c r="F37" s="57"/>
      <c r="G37" s="46" t="s">
        <v>38</v>
      </c>
      <c r="H37" s="34">
        <f>IFERROR(Sous.total+H35+Autres, "")</f>
        <v>3508.45</v>
      </c>
      <c r="I37" s="32"/>
      <c r="J37" s="32"/>
    </row>
    <row r="38" spans="1:16" ht="30" customHeight="1" x14ac:dyDescent="0.2">
      <c r="A38" s="4"/>
      <c r="B38" s="4"/>
      <c r="C38" s="4"/>
      <c r="D38" s="5"/>
      <c r="E38" s="57"/>
      <c r="F38" s="57"/>
    </row>
    <row r="39" spans="1:16" ht="30" customHeight="1" x14ac:dyDescent="0.2">
      <c r="A39" s="4"/>
      <c r="B39" s="4"/>
      <c r="C39" s="4"/>
      <c r="D39" s="5"/>
      <c r="E39" s="58" t="s">
        <v>22</v>
      </c>
      <c r="F39" s="58"/>
      <c r="G39" s="47"/>
      <c r="H39" s="47"/>
      <c r="I39" s="35"/>
      <c r="J39" s="35"/>
    </row>
    <row r="40" spans="1:16" ht="30" customHeight="1" x14ac:dyDescent="0.2">
      <c r="A40" s="4"/>
      <c r="B40" s="4"/>
      <c r="C40" s="4"/>
      <c r="D40" s="5"/>
      <c r="E40" s="59"/>
      <c r="F40" s="59"/>
      <c r="G40" s="36"/>
      <c r="H40" s="37"/>
      <c r="I40" s="38"/>
      <c r="J40" s="38"/>
    </row>
    <row r="41" spans="1:16" ht="30" customHeight="1" x14ac:dyDescent="0.2">
      <c r="A41" s="4"/>
      <c r="B41" s="4"/>
      <c r="C41" s="4"/>
      <c r="D41" s="5"/>
      <c r="E41" s="60" t="s">
        <v>23</v>
      </c>
      <c r="F41" s="60"/>
      <c r="G41" s="39"/>
      <c r="H41" s="39" t="s">
        <v>3</v>
      </c>
      <c r="I41" s="40"/>
      <c r="J41" s="40"/>
    </row>
  </sheetData>
  <mergeCells count="10">
    <mergeCell ref="E39:F39"/>
    <mergeCell ref="E40:F40"/>
    <mergeCell ref="E38:F38"/>
    <mergeCell ref="E41:F41"/>
    <mergeCell ref="E34:F34"/>
    <mergeCell ref="B2:B4"/>
    <mergeCell ref="F4:H4"/>
    <mergeCell ref="E2:H2"/>
    <mergeCell ref="E3:H3"/>
    <mergeCell ref="E35:F37"/>
  </mergeCells>
  <dataValidations count="41">
    <dataValidation allowBlank="1" showInputMessage="1" showErrorMessage="1" prompt="Créez une proposition de construction dans cette feuille. Entrez les détails de construction dans le tableau des articles en commençant par la cellule D6. Ajoutez le logo de votre entreprise dans la cellule B2. Le total dû est calculé automatiquement." sqref="A1" xr:uid="{00000000-0002-0000-0000-000000000000}"/>
    <dataValidation allowBlank="1" showInputMessage="1" showErrorMessage="1" prompt="Le titre de cette feuille de calcul se trouve dans cette cellule. Entrez le nom et l'adresse de l'entreprise dans les cellules ci-dessous" sqref="E2" xr:uid="{00000000-0002-0000-0000-000001000000}"/>
    <dataValidation allowBlank="1" showErrorMessage="1" prompt="Entrez la quantité dans cette colonne sous cet en-tête. Utilisez des filtres de titre pour trouver des entrées spécifiques" sqref="E6" xr:uid="{00000000-0002-0000-0000-000014000000}"/>
    <dataValidation allowBlank="1" showErrorMessage="1" prompt="Entrez une description dans cette colonne sous ce titre." sqref="F6" xr:uid="{00000000-0002-0000-0000-000015000000}"/>
    <dataValidation allowBlank="1" showErrorMessage="1" prompt="Entrez le prix unitaire dans cette colonne sous cet en-tête" sqref="G6" xr:uid="{00000000-0002-0000-0000-000016000000}"/>
    <dataValidation allowBlank="1" showInputMessage="1" showErrorMessage="1" prompt="Le montant est automatiquement calculé dans cette colonne sous cette rubrique. Le sous-total est automatiquement calculé à la fin." sqref="H6" xr:uid="{00000000-0002-0000-0000-000017000000}"/>
    <dataValidation allowBlank="1" showInputMessage="1" showErrorMessage="1" prompt="Entrez les conditions de la proposition dans la cellule ci-dessous" sqref="E34" xr:uid="{00000000-0002-0000-0000-000018000000}"/>
    <dataValidation allowBlank="1" showInputMessage="1" showErrorMessage="1" prompt="Entrez le taux d'imposition dans la cellule de droite" sqref="G34" xr:uid="{00000000-0002-0000-0000-000019000000}"/>
    <dataValidation allowBlank="1" showErrorMessage="1" prompt="Entrez le taux de TVA dans cette cellule." sqref="H34:J34" xr:uid="{00000000-0002-0000-0000-00001A000000}"/>
    <dataValidation allowBlank="1" showInputMessage="1" showErrorMessage="1" prompt="Le montant de TVA est calculé automatiquement dans la cellule à droite." sqref="G35" xr:uid="{00000000-0002-0000-0000-00001B000000}"/>
    <dataValidation allowBlank="1" showInputMessage="1" showErrorMessage="1" prompt="Le montant de TVA est calculé automatiquement dans cette cellule." sqref="H35" xr:uid="{00000000-0002-0000-0000-00001C000000}"/>
    <dataValidation allowBlank="1" showInputMessage="1" showErrorMessage="1" prompt="Entrez un autre montant dans la cellule à droite." sqref="G36" xr:uid="{00000000-0002-0000-0000-00001D000000}"/>
    <dataValidation allowBlank="1" showErrorMessage="1" prompt="Entrez un autre montant dans cette cellule." sqref="H36:J36" xr:uid="{00000000-0002-0000-0000-00001E000000}"/>
    <dataValidation allowBlank="1" showInputMessage="1" showErrorMessage="1" prompt="Le total dû est automatiquement calculé dans la cellule de droite." sqref="G37" xr:uid="{00000000-0002-0000-0000-00001F000000}"/>
    <dataValidation allowBlank="1" showInputMessage="1" showErrorMessage="1" prompt="Le total dû est automatiquement calculé dans cette cellule." sqref="H37" xr:uid="{00000000-0002-0000-0000-000020000000}"/>
    <dataValidation allowBlank="1" showInputMessage="1" showErrorMessage="1" prompt="Entrez la date de signature dans cette cellule" sqref="H40" xr:uid="{00000000-0002-0000-0000-000021000000}"/>
    <dataValidation allowBlank="1" showErrorMessage="1" prompt="Entrez la signature du représentant autorisé ci-dessous" sqref="E39 H39:J39" xr:uid="{00000000-0002-0000-0000-000023000000}"/>
    <dataValidation allowBlank="1" showErrorMessage="1" prompt="Entrez la signature du représentant autorisé ici et la date de signature dans la cellule de droite." sqref="E40 G40" xr:uid="{00000000-0002-0000-0000-000024000000}"/>
    <dataValidation allowBlank="1" showInputMessage="1" showErrorMessage="1" prompt="Ajoutez le logo de l'entreprise dans cette cellule et les détails du client dans les cellules ci-dessous" sqref="B2" xr:uid="{00000000-0002-0000-0000-000025000000}"/>
    <dataValidation allowBlank="1" showInputMessage="1" showErrorMessage="1" prompt="Entrez le numéro de téléphone de votre entreprise dans cette cellule" sqref="E4" xr:uid="{00000000-0002-0000-0000-000027000000}"/>
    <dataValidation allowBlank="1" showErrorMessage="1" prompt="Entrez le nom de la personne à qui la proposition doit être adressée dans la cellule ci-dessous" sqref="B30" xr:uid="{00000000-0002-0000-0000-00000E000000}"/>
    <dataValidation allowBlank="1" showInputMessage="1" showErrorMessage="1" prompt="Entrez le nom de la personne à laquelle la proposition doit être adressée dans cette cellule." sqref="B31" xr:uid="{00000000-0002-0000-0000-00000F000000}"/>
    <dataValidation allowBlank="1" showErrorMessage="1" prompt="Entrez les conditions de paiement dans la cellule ci-dessous." sqref="B32" xr:uid="{00000000-0002-0000-0000-000010000000}"/>
    <dataValidation allowBlank="1" showErrorMessage="1" prompt="Entrez les conditions de paiement dans cette cellule." sqref="B33" xr:uid="{00000000-0002-0000-0000-000011000000}"/>
    <dataValidation allowBlank="1" showErrorMessage="1" prompt="Entrez la date d’échéance dans la cellule ci-dessous." sqref="B34" xr:uid="{00000000-0002-0000-0000-000012000000}"/>
    <dataValidation allowBlank="1" showErrorMessage="1" prompt="Entrez la date d'échéance dans cette cellule" sqref="B35" xr:uid="{00000000-0002-0000-0000-000013000000}"/>
    <dataValidation allowBlank="1" showErrorMessage="1" prompt="Entrez le nom du vendeur dans la cellule ci-dessous" sqref="B22" xr:uid="{00000000-0002-0000-0000-00000B000000}"/>
    <dataValidation allowBlank="1" showErrorMessage="1" prompt="Entrez le projet dans la cellule ci-dessous." sqref="B24" xr:uid="{00000000-0002-0000-0000-00000C000000}"/>
    <dataValidation allowBlank="1" showErrorMessage="1" prompt="Entrez Préparé par le nom de la personne dans la cellule ci-dessous" sqref="B26" xr:uid="{00000000-0002-0000-0000-00000D000000}"/>
    <dataValidation allowBlank="1" showErrorMessage="1" prompt="Entrez le nom du client dans la cellule ci-dessous" sqref="C7 B6" xr:uid="{00000000-0002-0000-0000-000002000000}"/>
    <dataValidation allowBlank="1" showErrorMessage="1" prompt="Entrez le numéro d'estimation dans la cellule ci-dessous" sqref="C9 B8" xr:uid="{00000000-0002-0000-0000-000003000000}"/>
    <dataValidation allowBlank="1" showInputMessage="1" showErrorMessage="1" prompt="Entrez le numéro d'estimation dans cette cellule" sqref="B9" xr:uid="{00000000-0002-0000-0000-000004000000}"/>
    <dataValidation allowBlank="1" showErrorMessage="1" prompt="Entrez la date dans la cellule ci-dessous" sqref="B10" xr:uid="{00000000-0002-0000-0000-000005000000}"/>
    <dataValidation allowBlank="1" showInputMessage="1" showErrorMessage="1" prompt="Entrez la date dans cette cellule" sqref="B11" xr:uid="{00000000-0002-0000-0000-000006000000}"/>
    <dataValidation allowBlank="1" showErrorMessage="1" prompt="Entrez l'adresse du client dans la cellule ci-dessous" sqref="B12" xr:uid="{00000000-0002-0000-0000-000007000000}"/>
    <dataValidation allowBlank="1" showErrorMessage="1" prompt="Entrez le code postal, la ville et le pays du client dans la cellule ci-dessous." sqref="B14" xr:uid="{00000000-0002-0000-0000-000008000000}"/>
    <dataValidation allowBlank="1" showErrorMessage="1" prompt="Entrez le numéro de téléphone du client dans la cellule ci-dessous." sqref="B16" xr:uid="{00000000-0002-0000-0000-000009000000}"/>
    <dataValidation allowBlank="1" showErrorMessage="1" prompt="Entrez l'adresse e-mail du client dans la cellule ci-dessous" sqref="B18 B20" xr:uid="{00000000-0002-0000-0000-00000A000000}"/>
    <dataValidation allowBlank="1" showInputMessage="1" showErrorMessage="1" prompt="Entrez le nom et l'adresse de votre entreprise dans cette cellule" sqref="E3:H3" xr:uid="{EE996F79-8A44-4914-92EF-0DEBEF786BD9}"/>
    <dataValidation allowBlank="1" showInputMessage="1" showErrorMessage="1" prompt="Entrez le numéro de fax de votre entreprise dans cette cellule" sqref="F4:H4" xr:uid="{22612077-C900-4B03-8505-A592CAAA463B}"/>
    <dataValidation allowBlank="1" showErrorMessage="1" sqref="E35:F37 I35:J35 I37:J37 I40:J40" xr:uid="{9CDEA11D-EDF4-47C8-8F2D-946AE7CD1654}"/>
  </dataValidations>
  <hyperlinks>
    <hyperlink ref="B19" r:id="rId1" xr:uid="{63FA5D71-F6D0-43DF-B9F4-445243FB8B2A}"/>
    <hyperlink ref="B21" r:id="rId2" display="maria@contoso.com" xr:uid="{0C6F8EAE-67AD-8845-B647-457BAD52BCDF}"/>
  </hyperlinks>
  <printOptions horizontalCentered="1"/>
  <pageMargins left="0.25" right="0.25" top="0.25" bottom="0.25" header="0" footer="0.25"/>
  <pageSetup paperSize="9" scale="54" fitToHeight="0" orientation="portrait" r:id="rId3"/>
  <headerFooter differentFirst="1">
    <oddFooter>Page &amp;P of &amp;N</oddFooter>
  </headerFooter>
  <ignoredErrors>
    <ignoredError sqref="H14:H32" emptyCellReference="1"/>
  </ignoredErrors>
  <tableParts count="1">
    <tablePart r:id="rId4"/>
  </tableParts>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TM03843795</Template>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20</vt:i4>
      </vt:variant>
    </vt:vector>
  </HeadingPairs>
  <TitlesOfParts>
    <vt:vector size="21" baseType="lpstr">
      <vt:lpstr>Proposition</vt:lpstr>
      <vt:lpstr>Autres</vt:lpstr>
      <vt:lpstr>Proposition!Impression_des_titres</vt:lpstr>
      <vt:lpstr>RégionTitreColonne1..B6.1</vt:lpstr>
      <vt:lpstr>RégionTitreColonne10..B24.1</vt:lpstr>
      <vt:lpstr>RégionTitreColonne11..B26.1</vt:lpstr>
      <vt:lpstr>RégionTitreColonne12..B28.1</vt:lpstr>
      <vt:lpstr>RégionTitreColonne13..B30.1</vt:lpstr>
      <vt:lpstr>RégionTitreColonne14..D33</vt:lpstr>
      <vt:lpstr>RégionTitreColonne2..B8.1</vt:lpstr>
      <vt:lpstr>RégionTitreColonne3..B10.1</vt:lpstr>
      <vt:lpstr>RégionTitreColonne4..B12.1</vt:lpstr>
      <vt:lpstr>RégionTitreColonne5..B14.1</vt:lpstr>
      <vt:lpstr>RégionTitreColonne6..B16.1</vt:lpstr>
      <vt:lpstr>RégionTitreColonne7..B18.1</vt:lpstr>
      <vt:lpstr>RégionTitreColonne8..B20.1</vt:lpstr>
      <vt:lpstr>RégionTitreColonne9..B22.1</vt:lpstr>
      <vt:lpstr>RégionTitreLigne1..G35</vt:lpstr>
      <vt:lpstr>Sous.total</vt:lpstr>
      <vt:lpstr>TitreColonne1</vt:lpstr>
      <vt:lpstr>TuuxTva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2023-02-09T22:00:49Z</dcterms:created>
  <dcterms:modified xsi:type="dcterms:W3CDTF">2026-03-12T18:12:32Z</dcterms:modified>
</cp:coreProperties>
</file>